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OQ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3A2E"/>
      </patternFill>
    </fill>
    <fill>
      <patternFill patternType="solid">
        <fgColor rgb="00EEF4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 ht="36" customHeight="1">
      <c r="A1" s="1" t="inlineStr">
        <is>
          <t>SKU</t>
        </is>
      </c>
      <c r="B1" s="1" t="inlineStr">
        <is>
          <t>Annual demand (units)</t>
        </is>
      </c>
      <c r="C1" s="1" t="inlineStr">
        <is>
          <t>Cost per order</t>
        </is>
      </c>
      <c r="D1" s="1" t="inlineStr">
        <is>
          <t>Unit cost</t>
        </is>
      </c>
      <c r="E1" s="1" t="inlineStr">
        <is>
          <t>Holding cost % per year</t>
        </is>
      </c>
      <c r="F1" s="1" t="inlineStr">
        <is>
          <t>Holding cost per unit</t>
        </is>
      </c>
      <c r="G1" s="1" t="inlineStr">
        <is>
          <t>EOQ (units)</t>
        </is>
      </c>
      <c r="H1" s="1" t="inlineStr">
        <is>
          <t>Orders per year</t>
        </is>
      </c>
      <c r="I1" s="1" t="inlineStr">
        <is>
          <t>Days between orders</t>
        </is>
      </c>
    </row>
    <row r="2">
      <c r="A2" t="inlineStr">
        <is>
          <t>COF-12</t>
        </is>
      </c>
      <c r="B2" t="n">
        <v>2200</v>
      </c>
      <c r="C2" t="n">
        <v>40</v>
      </c>
      <c r="D2" t="n">
        <v>6.5</v>
      </c>
      <c r="E2" s="2" t="n">
        <v>0.25</v>
      </c>
      <c r="F2" s="3">
        <f>D2*E2</f>
        <v/>
      </c>
      <c r="G2" s="3">
        <f>IF(F2&gt;0,ROUND(SQRT(2*B2*C2/F2),0),"")</f>
        <v/>
      </c>
      <c r="H2" s="3">
        <f>IF(G2&gt;0,ROUND(B2/G2,1),"")</f>
        <v/>
      </c>
      <c r="I2" s="3">
        <f>IF(G2&gt;0,ROUND(365/(B2/G2),0),"")</f>
        <v/>
      </c>
    </row>
    <row r="3">
      <c r="A3" t="inlineStr">
        <is>
          <t>MUG-01</t>
        </is>
      </c>
      <c r="B3" t="n">
        <v>700</v>
      </c>
      <c r="C3" t="n">
        <v>60</v>
      </c>
      <c r="D3" t="n">
        <v>4.2</v>
      </c>
      <c r="E3" s="2" t="n">
        <v>0.25</v>
      </c>
      <c r="F3" s="3">
        <f>D3*E3</f>
        <v/>
      </c>
      <c r="G3" s="3">
        <f>IF(F3&gt;0,ROUND(SQRT(2*B3*C3/F3),0),"")</f>
        <v/>
      </c>
      <c r="H3" s="3">
        <f>IF(G3&gt;0,ROUND(B3/G3,1),"")</f>
        <v/>
      </c>
      <c r="I3" s="3">
        <f>IF(G3&gt;0,ROUND(365/(B3/G3),0),"")</f>
        <v/>
      </c>
    </row>
    <row r="4">
      <c r="A4" t="inlineStr">
        <is>
          <t>TEE-M</t>
        </is>
      </c>
      <c r="B4" t="n">
        <v>1100</v>
      </c>
      <c r="C4" t="n">
        <v>35</v>
      </c>
      <c r="D4" t="n">
        <v>5.75</v>
      </c>
      <c r="E4" s="2" t="n">
        <v>0.25</v>
      </c>
      <c r="F4" s="3">
        <f>D4*E4</f>
        <v/>
      </c>
      <c r="G4" s="3">
        <f>IF(F4&gt;0,ROUND(SQRT(2*B4*C4/F4),0),"")</f>
        <v/>
      </c>
      <c r="H4" s="3">
        <f>IF(G4&gt;0,ROUND(B4/G4,1),"")</f>
        <v/>
      </c>
      <c r="I4" s="3">
        <f>IF(G4&gt;0,ROUND(365/(B4/G4),0),"")</f>
        <v/>
      </c>
    </row>
    <row r="5">
      <c r="E5" s="2" t="n"/>
      <c r="F5" s="3">
        <f>IF($A5="","",D5*E5)</f>
        <v/>
      </c>
      <c r="G5" s="3">
        <f>IF($A5="","",IF(F5&gt;0,ROUND(SQRT(2*B5*C5/F5),0),""))</f>
        <v/>
      </c>
      <c r="H5" s="3">
        <f>IF($A5="","",IF(G5&gt;0,ROUND(B5/G5,1),""))</f>
        <v/>
      </c>
      <c r="I5" s="3">
        <f>IF($A5="","",IF(G5&gt;0,ROUND(365/(B5/G5),0),""))</f>
        <v/>
      </c>
    </row>
    <row r="6">
      <c r="E6" s="2" t="n"/>
      <c r="F6" s="3">
        <f>IF($A6="","",D6*E6)</f>
        <v/>
      </c>
      <c r="G6" s="3">
        <f>IF($A6="","",IF(F6&gt;0,ROUND(SQRT(2*B6*C6/F6),0),""))</f>
        <v/>
      </c>
      <c r="H6" s="3">
        <f>IF($A6="","",IF(G6&gt;0,ROUND(B6/G6,1),""))</f>
        <v/>
      </c>
      <c r="I6" s="3">
        <f>IF($A6="","",IF(G6&gt;0,ROUND(365/(B6/G6),0),""))</f>
        <v/>
      </c>
    </row>
    <row r="7">
      <c r="E7" s="2" t="n"/>
      <c r="F7" s="3">
        <f>IF($A7="","",D7*E7)</f>
        <v/>
      </c>
      <c r="G7" s="3">
        <f>IF($A7="","",IF(F7&gt;0,ROUND(SQRT(2*B7*C7/F7),0),""))</f>
        <v/>
      </c>
      <c r="H7" s="3">
        <f>IF($A7="","",IF(G7&gt;0,ROUND(B7/G7,1),""))</f>
        <v/>
      </c>
      <c r="I7" s="3">
        <f>IF($A7="","",IF(G7&gt;0,ROUND(365/(B7/G7),0),""))</f>
        <v/>
      </c>
    </row>
    <row r="8">
      <c r="E8" s="2" t="n"/>
      <c r="F8" s="3">
        <f>IF($A8="","",D8*E8)</f>
        <v/>
      </c>
      <c r="G8" s="3">
        <f>IF($A8="","",IF(F8&gt;0,ROUND(SQRT(2*B8*C8/F8),0),""))</f>
        <v/>
      </c>
      <c r="H8" s="3">
        <f>IF($A8="","",IF(G8&gt;0,ROUND(B8/G8,1),""))</f>
        <v/>
      </c>
      <c r="I8" s="3">
        <f>IF($A8="","",IF(G8&gt;0,ROUND(365/(B8/G8),0),""))</f>
        <v/>
      </c>
    </row>
    <row r="9">
      <c r="E9" s="2" t="n"/>
      <c r="F9" s="3">
        <f>IF($A9="","",D9*E9)</f>
        <v/>
      </c>
      <c r="G9" s="3">
        <f>IF($A9="","",IF(F9&gt;0,ROUND(SQRT(2*B9*C9/F9),0),""))</f>
        <v/>
      </c>
      <c r="H9" s="3">
        <f>IF($A9="","",IF(G9&gt;0,ROUND(B9/G9,1),""))</f>
        <v/>
      </c>
      <c r="I9" s="3">
        <f>IF($A9="","",IF(G9&gt;0,ROUND(365/(B9/G9),0),""))</f>
        <v/>
      </c>
    </row>
    <row r="10">
      <c r="E10" s="2" t="n"/>
      <c r="F10" s="3">
        <f>IF($A10="","",D10*E10)</f>
        <v/>
      </c>
      <c r="G10" s="3">
        <f>IF($A10="","",IF(F10&gt;0,ROUND(SQRT(2*B10*C10/F10),0),""))</f>
        <v/>
      </c>
      <c r="H10" s="3">
        <f>IF($A10="","",IF(G10&gt;0,ROUND(B10/G10,1),""))</f>
        <v/>
      </c>
      <c r="I10" s="3">
        <f>IF($A10="","",IF(G10&gt;0,ROUND(365/(B10/G10),0),""))</f>
        <v/>
      </c>
    </row>
    <row r="11">
      <c r="E11" s="2" t="n"/>
      <c r="F11" s="3">
        <f>IF($A11="","",D11*E11)</f>
        <v/>
      </c>
      <c r="G11" s="3">
        <f>IF($A11="","",IF(F11&gt;0,ROUND(SQRT(2*B11*C11/F11),0),""))</f>
        <v/>
      </c>
      <c r="H11" s="3">
        <f>IF($A11="","",IF(G11&gt;0,ROUND(B11/G11,1),""))</f>
        <v/>
      </c>
      <c r="I11" s="3">
        <f>IF($A11="","",IF(G11&gt;0,ROUND(365/(B11/G11),0),""))</f>
        <v/>
      </c>
    </row>
    <row r="12">
      <c r="E12" s="2" t="n"/>
      <c r="F12" s="3">
        <f>IF($A12="","",D12*E12)</f>
        <v/>
      </c>
      <c r="G12" s="3">
        <f>IF($A12="","",IF(F12&gt;0,ROUND(SQRT(2*B12*C12/F12),0),""))</f>
        <v/>
      </c>
      <c r="H12" s="3">
        <f>IF($A12="","",IF(G12&gt;0,ROUND(B12/G12,1),""))</f>
        <v/>
      </c>
      <c r="I12" s="3">
        <f>IF($A12="","",IF(G12&gt;0,ROUND(365/(B12/G12),0),""))</f>
        <v/>
      </c>
    </row>
    <row r="13">
      <c r="E13" s="2" t="n"/>
      <c r="F13" s="3">
        <f>IF($A13="","",D13*E13)</f>
        <v/>
      </c>
      <c r="G13" s="3">
        <f>IF($A13="","",IF(F13&gt;0,ROUND(SQRT(2*B13*C13/F13),0),""))</f>
        <v/>
      </c>
      <c r="H13" s="3">
        <f>IF($A13="","",IF(G13&gt;0,ROUND(B13/G13,1),""))</f>
        <v/>
      </c>
      <c r="I13" s="3">
        <f>IF($A13="","",IF(G13&gt;0,ROUND(365/(B13/G13),0),""))</f>
        <v/>
      </c>
    </row>
    <row r="14">
      <c r="E14" s="2" t="n"/>
      <c r="F14" s="3">
        <f>IF($A14="","",D14*E14)</f>
        <v/>
      </c>
      <c r="G14" s="3">
        <f>IF($A14="","",IF(F14&gt;0,ROUND(SQRT(2*B14*C14/F14),0),""))</f>
        <v/>
      </c>
      <c r="H14" s="3">
        <f>IF($A14="","",IF(G14&gt;0,ROUND(B14/G14,1),""))</f>
        <v/>
      </c>
      <c r="I14" s="3">
        <f>IF($A14="","",IF(G14&gt;0,ROUND(365/(B14/G14),0),""))</f>
        <v/>
      </c>
    </row>
    <row r="15">
      <c r="E15" s="2" t="n"/>
      <c r="F15" s="3">
        <f>IF($A15="","",D15*E15)</f>
        <v/>
      </c>
      <c r="G15" s="3">
        <f>IF($A15="","",IF(F15&gt;0,ROUND(SQRT(2*B15*C15/F15),0),""))</f>
        <v/>
      </c>
      <c r="H15" s="3">
        <f>IF($A15="","",IF(G15&gt;0,ROUND(B15/G15,1),""))</f>
        <v/>
      </c>
      <c r="I15" s="3">
        <f>IF($A15="","",IF(G15&gt;0,ROUND(365/(B15/G15),0),""))</f>
        <v/>
      </c>
    </row>
    <row r="16">
      <c r="E16" s="2" t="n"/>
      <c r="F16" s="3">
        <f>IF($A16="","",D16*E16)</f>
        <v/>
      </c>
      <c r="G16" s="3">
        <f>IF($A16="","",IF(F16&gt;0,ROUND(SQRT(2*B16*C16/F16),0),""))</f>
        <v/>
      </c>
      <c r="H16" s="3">
        <f>IF($A16="","",IF(G16&gt;0,ROUND(B16/G16,1),""))</f>
        <v/>
      </c>
      <c r="I16" s="3">
        <f>IF($A16="","",IF(G16&gt;0,ROUND(365/(B16/G16),0),""))</f>
        <v/>
      </c>
    </row>
    <row r="17">
      <c r="E17" s="2" t="n"/>
      <c r="F17" s="3">
        <f>IF($A17="","",D17*E17)</f>
        <v/>
      </c>
      <c r="G17" s="3">
        <f>IF($A17="","",IF(F17&gt;0,ROUND(SQRT(2*B17*C17/F17),0),""))</f>
        <v/>
      </c>
      <c r="H17" s="3">
        <f>IF($A17="","",IF(G17&gt;0,ROUND(B17/G17,1),""))</f>
        <v/>
      </c>
      <c r="I17" s="3">
        <f>IF($A17="","",IF(G17&gt;0,ROUND(365/(B17/G17),0),""))</f>
        <v/>
      </c>
    </row>
    <row r="18">
      <c r="E18" s="2" t="n"/>
      <c r="F18" s="3">
        <f>IF($A18="","",D18*E18)</f>
        <v/>
      </c>
      <c r="G18" s="3">
        <f>IF($A18="","",IF(F18&gt;0,ROUND(SQRT(2*B18*C18/F18),0),""))</f>
        <v/>
      </c>
      <c r="H18" s="3">
        <f>IF($A18="","",IF(G18&gt;0,ROUND(B18/G18,1),""))</f>
        <v/>
      </c>
      <c r="I18" s="3">
        <f>IF($A18="","",IF(G18&gt;0,ROUND(365/(B18/G18),0),""))</f>
        <v/>
      </c>
    </row>
    <row r="19">
      <c r="E19" s="2" t="n"/>
      <c r="F19" s="3">
        <f>IF($A19="","",D19*E19)</f>
        <v/>
      </c>
      <c r="G19" s="3">
        <f>IF($A19="","",IF(F19&gt;0,ROUND(SQRT(2*B19*C19/F19),0),""))</f>
        <v/>
      </c>
      <c r="H19" s="3">
        <f>IF($A19="","",IF(G19&gt;0,ROUND(B19/G19,1),""))</f>
        <v/>
      </c>
      <c r="I19" s="3">
        <f>IF($A19="","",IF(G19&gt;0,ROUND(365/(B19/G19),0),""))</f>
        <v/>
      </c>
    </row>
    <row r="20">
      <c r="E20" s="2" t="n"/>
      <c r="F20" s="3">
        <f>IF($A20="","",D20*E20)</f>
        <v/>
      </c>
      <c r="G20" s="3">
        <f>IF($A20="","",IF(F20&gt;0,ROUND(SQRT(2*B20*C20/F20),0),""))</f>
        <v/>
      </c>
      <c r="H20" s="3">
        <f>IF($A20="","",IF(G20&gt;0,ROUND(B20/G20,1),""))</f>
        <v/>
      </c>
      <c r="I20" s="3">
        <f>IF($A20="","",IF(G20&gt;0,ROUND(365/(B20/G20),0),""))</f>
        <v/>
      </c>
    </row>
    <row r="21">
      <c r="E21" s="2" t="n"/>
      <c r="F21" s="3">
        <f>IF($A21="","",D21*E21)</f>
        <v/>
      </c>
      <c r="G21" s="3">
        <f>IF($A21="","",IF(F21&gt;0,ROUND(SQRT(2*B21*C21/F21),0),""))</f>
        <v/>
      </c>
      <c r="H21" s="3">
        <f>IF($A21="","",IF(G21&gt;0,ROUND(B21/G21,1),""))</f>
        <v/>
      </c>
      <c r="I21" s="3">
        <f>IF($A21="","",IF(G21&gt;0,ROUND(365/(B21/G21),0),""))</f>
        <v/>
      </c>
    </row>
    <row r="22">
      <c r="E22" s="2" t="n"/>
      <c r="F22" s="3">
        <f>IF($A22="","",D22*E22)</f>
        <v/>
      </c>
      <c r="G22" s="3">
        <f>IF($A22="","",IF(F22&gt;0,ROUND(SQRT(2*B22*C22/F22),0),""))</f>
        <v/>
      </c>
      <c r="H22" s="3">
        <f>IF($A22="","",IF(G22&gt;0,ROUND(B22/G22,1),""))</f>
        <v/>
      </c>
      <c r="I22" s="3">
        <f>IF($A22="","",IF(G22&gt;0,ROUND(365/(B22/G22),0),""))</f>
        <v/>
      </c>
    </row>
    <row r="23">
      <c r="E23" s="2" t="n"/>
      <c r="F23" s="3">
        <f>IF($A23="","",D23*E23)</f>
        <v/>
      </c>
      <c r="G23" s="3">
        <f>IF($A23="","",IF(F23&gt;0,ROUND(SQRT(2*B23*C23/F23),0),""))</f>
        <v/>
      </c>
      <c r="H23" s="3">
        <f>IF($A23="","",IF(G23&gt;0,ROUND(B23/G23,1),""))</f>
        <v/>
      </c>
      <c r="I23" s="3">
        <f>IF($A23="","",IF(G23&gt;0,ROUND(365/(B23/G23),0),""))</f>
        <v/>
      </c>
    </row>
    <row r="24">
      <c r="E24" s="2" t="n"/>
      <c r="F24" s="3">
        <f>IF($A24="","",D24*E24)</f>
        <v/>
      </c>
      <c r="G24" s="3">
        <f>IF($A24="","",IF(F24&gt;0,ROUND(SQRT(2*B24*C24/F24),0),""))</f>
        <v/>
      </c>
      <c r="H24" s="3">
        <f>IF($A24="","",IF(G24&gt;0,ROUND(B24/G24,1),""))</f>
        <v/>
      </c>
      <c r="I24" s="3">
        <f>IF($A24="","",IF(G24&gt;0,ROUND(365/(B24/G24),0),""))</f>
        <v/>
      </c>
    </row>
    <row r="25">
      <c r="E25" s="2" t="n"/>
      <c r="F25" s="3">
        <f>IF($A25="","",D25*E25)</f>
        <v/>
      </c>
      <c r="G25" s="3">
        <f>IF($A25="","",IF(F25&gt;0,ROUND(SQRT(2*B25*C25/F25),0),""))</f>
        <v/>
      </c>
      <c r="H25" s="3">
        <f>IF($A25="","",IF(G25&gt;0,ROUND(B25/G25,1),""))</f>
        <v/>
      </c>
      <c r="I25" s="3">
        <f>IF($A25="","",IF(G25&gt;0,ROUND(365/(B25/G25),0),""))</f>
        <v/>
      </c>
    </row>
    <row r="26">
      <c r="E26" s="2" t="n"/>
      <c r="F26" s="3">
        <f>IF($A26="","",D26*E26)</f>
        <v/>
      </c>
      <c r="G26" s="3">
        <f>IF($A26="","",IF(F26&gt;0,ROUND(SQRT(2*B26*C26/F26),0),""))</f>
        <v/>
      </c>
      <c r="H26" s="3">
        <f>IF($A26="","",IF(G26&gt;0,ROUND(B26/G26,1),""))</f>
        <v/>
      </c>
      <c r="I26" s="3">
        <f>IF($A26="","",IF(G26&gt;0,ROUND(365/(B26/G26),0),""))</f>
        <v/>
      </c>
    </row>
    <row r="27">
      <c r="E27" s="2" t="n"/>
      <c r="F27" s="3">
        <f>IF($A27="","",D27*E27)</f>
        <v/>
      </c>
      <c r="G27" s="3">
        <f>IF($A27="","",IF(F27&gt;0,ROUND(SQRT(2*B27*C27/F27),0),""))</f>
        <v/>
      </c>
      <c r="H27" s="3">
        <f>IF($A27="","",IF(G27&gt;0,ROUND(B27/G27,1),""))</f>
        <v/>
      </c>
      <c r="I27" s="3">
        <f>IF($A27="","",IF(G27&gt;0,ROUND(365/(B27/G27),0),""))</f>
        <v/>
      </c>
    </row>
    <row r="28">
      <c r="E28" s="2" t="n"/>
      <c r="F28" s="3">
        <f>IF($A28="","",D28*E28)</f>
        <v/>
      </c>
      <c r="G28" s="3">
        <f>IF($A28="","",IF(F28&gt;0,ROUND(SQRT(2*B28*C28/F28),0),""))</f>
        <v/>
      </c>
      <c r="H28" s="3">
        <f>IF($A28="","",IF(G28&gt;0,ROUND(B28/G28,1),""))</f>
        <v/>
      </c>
      <c r="I28" s="3">
        <f>IF($A28="","",IF(G28&gt;0,ROUND(365/(B28/G28),0),""))</f>
        <v/>
      </c>
    </row>
    <row r="29">
      <c r="E29" s="2" t="n"/>
      <c r="F29" s="3">
        <f>IF($A29="","",D29*E29)</f>
        <v/>
      </c>
      <c r="G29" s="3">
        <f>IF($A29="","",IF(F29&gt;0,ROUND(SQRT(2*B29*C29/F29),0),""))</f>
        <v/>
      </c>
      <c r="H29" s="3">
        <f>IF($A29="","",IF(G29&gt;0,ROUND(B29/G29,1),""))</f>
        <v/>
      </c>
      <c r="I29" s="3">
        <f>IF($A29="","",IF(G29&gt;0,ROUND(365/(B29/G29),0),""))</f>
        <v/>
      </c>
    </row>
    <row r="30">
      <c r="E30" s="2" t="n"/>
      <c r="F30" s="3">
        <f>IF($A30="","",D30*E30)</f>
        <v/>
      </c>
      <c r="G30" s="3">
        <f>IF($A30="","",IF(F30&gt;0,ROUND(SQRT(2*B30*C30/F30),0),""))</f>
        <v/>
      </c>
      <c r="H30" s="3">
        <f>IF($A30="","",IF(G30&gt;0,ROUND(B30/G30,1),""))</f>
        <v/>
      </c>
      <c r="I30" s="3">
        <f>IF($A30="","",IF(G30&gt;0,ROUND(365/(B30/G30),0),""))</f>
        <v/>
      </c>
    </row>
    <row r="31">
      <c r="E31" s="2" t="n"/>
      <c r="F31" s="3">
        <f>IF($A31="","",D31*E31)</f>
        <v/>
      </c>
      <c r="G31" s="3">
        <f>IF($A31="","",IF(F31&gt;0,ROUND(SQRT(2*B31*C31/F31),0),""))</f>
        <v/>
      </c>
      <c r="H31" s="3">
        <f>IF($A31="","",IF(G31&gt;0,ROUND(B31/G31,1),""))</f>
        <v/>
      </c>
      <c r="I31" s="3">
        <f>IF($A31="","",IF(G31&gt;0,ROUND(365/(B31/G31),0),""))</f>
        <v/>
      </c>
    </row>
    <row r="32">
      <c r="E32" s="2" t="n"/>
      <c r="F32" s="3">
        <f>IF($A32="","",D32*E32)</f>
        <v/>
      </c>
      <c r="G32" s="3">
        <f>IF($A32="","",IF(F32&gt;0,ROUND(SQRT(2*B32*C32/F32),0),""))</f>
        <v/>
      </c>
      <c r="H32" s="3">
        <f>IF($A32="","",IF(G32&gt;0,ROUND(B32/G32,1),""))</f>
        <v/>
      </c>
      <c r="I32" s="3">
        <f>IF($A32="","",IF(G32&gt;0,ROUND(365/(B32/G32),0),""))</f>
        <v/>
      </c>
    </row>
    <row r="33">
      <c r="E33" s="2" t="n"/>
      <c r="F33" s="3">
        <f>IF($A33="","",D33*E33)</f>
        <v/>
      </c>
      <c r="G33" s="3">
        <f>IF($A33="","",IF(F33&gt;0,ROUND(SQRT(2*B33*C33/F33),0),""))</f>
        <v/>
      </c>
      <c r="H33" s="3">
        <f>IF($A33="","",IF(G33&gt;0,ROUND(B33/G33,1),""))</f>
        <v/>
      </c>
      <c r="I33" s="3">
        <f>IF($A33="","",IF(G33&gt;0,ROUND(365/(B33/G33),0),""))</f>
        <v/>
      </c>
    </row>
    <row r="34">
      <c r="E34" s="2" t="n"/>
      <c r="F34" s="3">
        <f>IF($A34="","",D34*E34)</f>
        <v/>
      </c>
      <c r="G34" s="3">
        <f>IF($A34="","",IF(F34&gt;0,ROUND(SQRT(2*B34*C34/F34),0),""))</f>
        <v/>
      </c>
      <c r="H34" s="3">
        <f>IF($A34="","",IF(G34&gt;0,ROUND(B34/G34,1),""))</f>
        <v/>
      </c>
      <c r="I34" s="3">
        <f>IF($A34="","",IF(G34&gt;0,ROUND(365/(B34/G34),0),""))</f>
        <v/>
      </c>
    </row>
    <row r="35">
      <c r="E35" s="2" t="n"/>
      <c r="F35" s="3">
        <f>IF($A35="","",D35*E35)</f>
        <v/>
      </c>
      <c r="G35" s="3">
        <f>IF($A35="","",IF(F35&gt;0,ROUND(SQRT(2*B35*C35/F35),0),""))</f>
        <v/>
      </c>
      <c r="H35" s="3">
        <f>IF($A35="","",IF(G35&gt;0,ROUND(B35/G35,1),""))</f>
        <v/>
      </c>
      <c r="I35" s="3">
        <f>IF($A35="","",IF(G35&gt;0,ROUND(365/(B35/G35),0),""))</f>
        <v/>
      </c>
    </row>
    <row r="36">
      <c r="E36" s="2" t="n"/>
      <c r="F36" s="3">
        <f>IF($A36="","",D36*E36)</f>
        <v/>
      </c>
      <c r="G36" s="3">
        <f>IF($A36="","",IF(F36&gt;0,ROUND(SQRT(2*B36*C36/F36),0),""))</f>
        <v/>
      </c>
      <c r="H36" s="3">
        <f>IF($A36="","",IF(G36&gt;0,ROUND(B36/G36,1),""))</f>
        <v/>
      </c>
      <c r="I36" s="3">
        <f>IF($A36="","",IF(G36&gt;0,ROUND(365/(B36/G36),0),""))</f>
        <v/>
      </c>
    </row>
    <row r="37">
      <c r="E37" s="2" t="n"/>
      <c r="F37" s="3">
        <f>IF($A37="","",D37*E37)</f>
        <v/>
      </c>
      <c r="G37" s="3">
        <f>IF($A37="","",IF(F37&gt;0,ROUND(SQRT(2*B37*C37/F37),0),""))</f>
        <v/>
      </c>
      <c r="H37" s="3">
        <f>IF($A37="","",IF(G37&gt;0,ROUND(B37/G37,1),""))</f>
        <v/>
      </c>
      <c r="I37" s="3">
        <f>IF($A37="","",IF(G37&gt;0,ROUND(365/(B37/G37),0),""))</f>
        <v/>
      </c>
    </row>
    <row r="38">
      <c r="E38" s="2" t="n"/>
      <c r="F38" s="3">
        <f>IF($A38="","",D38*E38)</f>
        <v/>
      </c>
      <c r="G38" s="3">
        <f>IF($A38="","",IF(F38&gt;0,ROUND(SQRT(2*B38*C38/F38),0),""))</f>
        <v/>
      </c>
      <c r="H38" s="3">
        <f>IF($A38="","",IF(G38&gt;0,ROUND(B38/G38,1),""))</f>
        <v/>
      </c>
      <c r="I38" s="3">
        <f>IF($A38="","",IF(G38&gt;0,ROUND(365/(B38/G38),0),""))</f>
        <v/>
      </c>
    </row>
    <row r="39">
      <c r="E39" s="2" t="n"/>
      <c r="F39" s="3">
        <f>IF($A39="","",D39*E39)</f>
        <v/>
      </c>
      <c r="G39" s="3">
        <f>IF($A39="","",IF(F39&gt;0,ROUND(SQRT(2*B39*C39/F39),0),""))</f>
        <v/>
      </c>
      <c r="H39" s="3">
        <f>IF($A39="","",IF(G39&gt;0,ROUND(B39/G39,1),""))</f>
        <v/>
      </c>
      <c r="I39" s="3">
        <f>IF($A39="","",IF(G39&gt;0,ROUND(365/(B39/G39),0),""))</f>
        <v/>
      </c>
    </row>
    <row r="40">
      <c r="E40" s="2" t="n"/>
      <c r="F40" s="3">
        <f>IF($A40="","",D40*E40)</f>
        <v/>
      </c>
      <c r="G40" s="3">
        <f>IF($A40="","",IF(F40&gt;0,ROUND(SQRT(2*B40*C40/F40),0),""))</f>
        <v/>
      </c>
      <c r="H40" s="3">
        <f>IF($A40="","",IF(G40&gt;0,ROUND(B40/G40,1),""))</f>
        <v/>
      </c>
      <c r="I40" s="3">
        <f>IF($A40="","",IF(G40&gt;0,ROUND(365/(B40/G40),0),""))</f>
        <v/>
      </c>
    </row>
    <row r="41">
      <c r="E41" s="2" t="n"/>
      <c r="F41" s="3">
        <f>IF($A41="","",D41*E41)</f>
        <v/>
      </c>
      <c r="G41" s="3">
        <f>IF($A41="","",IF(F41&gt;0,ROUND(SQRT(2*B41*C41/F41),0),""))</f>
        <v/>
      </c>
      <c r="H41" s="3">
        <f>IF($A41="","",IF(G41&gt;0,ROUND(B41/G41,1),""))</f>
        <v/>
      </c>
      <c r="I41" s="3">
        <f>IF($A41="","",IF(G41&gt;0,ROUND(365/(B41/G41),0),""))</f>
        <v/>
      </c>
    </row>
    <row r="42">
      <c r="E42" s="2" t="n"/>
      <c r="F42" s="3">
        <f>IF($A42="","",D42*E42)</f>
        <v/>
      </c>
      <c r="G42" s="3">
        <f>IF($A42="","",IF(F42&gt;0,ROUND(SQRT(2*B42*C42/F42),0),""))</f>
        <v/>
      </c>
      <c r="H42" s="3">
        <f>IF($A42="","",IF(G42&gt;0,ROUND(B42/G42,1),""))</f>
        <v/>
      </c>
      <c r="I42" s="3">
        <f>IF($A42="","",IF(G42&gt;0,ROUND(365/(B42/G42),0),""))</f>
        <v/>
      </c>
    </row>
    <row r="43">
      <c r="E43" s="2" t="n"/>
      <c r="F43" s="3">
        <f>IF($A43="","",D43*E43)</f>
        <v/>
      </c>
      <c r="G43" s="3">
        <f>IF($A43="","",IF(F43&gt;0,ROUND(SQRT(2*B43*C43/F43),0),""))</f>
        <v/>
      </c>
      <c r="H43" s="3">
        <f>IF($A43="","",IF(G43&gt;0,ROUND(B43/G43,1),""))</f>
        <v/>
      </c>
      <c r="I43" s="3">
        <f>IF($A43="","",IF(G43&gt;0,ROUND(365/(B43/G43),0),""))</f>
        <v/>
      </c>
    </row>
    <row r="44">
      <c r="E44" s="2" t="n"/>
      <c r="F44" s="3">
        <f>IF($A44="","",D44*E44)</f>
        <v/>
      </c>
      <c r="G44" s="3">
        <f>IF($A44="","",IF(F44&gt;0,ROUND(SQRT(2*B44*C44/F44),0),""))</f>
        <v/>
      </c>
      <c r="H44" s="3">
        <f>IF($A44="","",IF(G44&gt;0,ROUND(B44/G44,1),""))</f>
        <v/>
      </c>
      <c r="I44" s="3">
        <f>IF($A44="","",IF(G44&gt;0,ROUND(365/(B44/G44),0),""))</f>
        <v/>
      </c>
    </row>
    <row r="45">
      <c r="E45" s="2" t="n"/>
      <c r="F45" s="3">
        <f>IF($A45="","",D45*E45)</f>
        <v/>
      </c>
      <c r="G45" s="3">
        <f>IF($A45="","",IF(F45&gt;0,ROUND(SQRT(2*B45*C45/F45),0),""))</f>
        <v/>
      </c>
      <c r="H45" s="3">
        <f>IF($A45="","",IF(G45&gt;0,ROUND(B45/G45,1),""))</f>
        <v/>
      </c>
      <c r="I45" s="3">
        <f>IF($A45="","",IF(G45&gt;0,ROUND(365/(B45/G45),0),""))</f>
        <v/>
      </c>
    </row>
    <row r="46">
      <c r="E46" s="2" t="n"/>
      <c r="F46" s="3">
        <f>IF($A46="","",D46*E46)</f>
        <v/>
      </c>
      <c r="G46" s="3">
        <f>IF($A46="","",IF(F46&gt;0,ROUND(SQRT(2*B46*C46/F46),0),""))</f>
        <v/>
      </c>
      <c r="H46" s="3">
        <f>IF($A46="","",IF(G46&gt;0,ROUND(B46/G46,1),""))</f>
        <v/>
      </c>
      <c r="I46" s="3">
        <f>IF($A46="","",IF(G46&gt;0,ROUND(365/(B46/G46),0),""))</f>
        <v/>
      </c>
    </row>
    <row r="47">
      <c r="E47" s="2" t="n"/>
      <c r="F47" s="3">
        <f>IF($A47="","",D47*E47)</f>
        <v/>
      </c>
      <c r="G47" s="3">
        <f>IF($A47="","",IF(F47&gt;0,ROUND(SQRT(2*B47*C47/F47),0),""))</f>
        <v/>
      </c>
      <c r="H47" s="3">
        <f>IF($A47="","",IF(G47&gt;0,ROUND(B47/G47,1),""))</f>
        <v/>
      </c>
      <c r="I47" s="3">
        <f>IF($A47="","",IF(G47&gt;0,ROUND(365/(B47/G47),0),""))</f>
        <v/>
      </c>
    </row>
    <row r="48">
      <c r="E48" s="2" t="n"/>
      <c r="F48" s="3">
        <f>IF($A48="","",D48*E48)</f>
        <v/>
      </c>
      <c r="G48" s="3">
        <f>IF($A48="","",IF(F48&gt;0,ROUND(SQRT(2*B48*C48/F48),0),""))</f>
        <v/>
      </c>
      <c r="H48" s="3">
        <f>IF($A48="","",IF(G48&gt;0,ROUND(B48/G48,1),""))</f>
        <v/>
      </c>
      <c r="I48" s="3">
        <f>IF($A48="","",IF(G48&gt;0,ROUND(365/(B48/G48),0),""))</f>
        <v/>
      </c>
    </row>
    <row r="49">
      <c r="E49" s="2" t="n"/>
      <c r="F49" s="3">
        <f>IF($A49="","",D49*E49)</f>
        <v/>
      </c>
      <c r="G49" s="3">
        <f>IF($A49="","",IF(F49&gt;0,ROUND(SQRT(2*B49*C49/F49),0),""))</f>
        <v/>
      </c>
      <c r="H49" s="3">
        <f>IF($A49="","",IF(G49&gt;0,ROUND(B49/G49,1),""))</f>
        <v/>
      </c>
      <c r="I49" s="3">
        <f>IF($A49="","",IF(G49&gt;0,ROUND(365/(B49/G49),0),""))</f>
        <v/>
      </c>
    </row>
    <row r="50">
      <c r="E50" s="2" t="n"/>
      <c r="F50" s="3">
        <f>IF($A50="","",D50*E50)</f>
        <v/>
      </c>
      <c r="G50" s="3">
        <f>IF($A50="","",IF(F50&gt;0,ROUND(SQRT(2*B50*C50/F50),0),""))</f>
        <v/>
      </c>
      <c r="H50" s="3">
        <f>IF($A50="","",IF(G50&gt;0,ROUND(B50/G50,1),""))</f>
        <v/>
      </c>
      <c r="I50" s="3">
        <f>IF($A50="","",IF(G50&gt;0,ROUND(365/(B50/G50),0),""))</f>
        <v/>
      </c>
    </row>
    <row r="51">
      <c r="E51" s="2" t="n"/>
      <c r="F51" s="3">
        <f>IF($A51="","",D51*E51)</f>
        <v/>
      </c>
      <c r="G51" s="3">
        <f>IF($A51="","",IF(F51&gt;0,ROUND(SQRT(2*B51*C51/F51),0),""))</f>
        <v/>
      </c>
      <c r="H51" s="3">
        <f>IF($A51="","",IF(G51&gt;0,ROUND(B51/G51,1),""))</f>
        <v/>
      </c>
      <c r="I51" s="3">
        <f>IF($A51="","",IF(G51&gt;0,ROUND(365/(B51/G51),0),""))</f>
        <v/>
      </c>
    </row>
    <row r="52">
      <c r="E52" s="2" t="n"/>
      <c r="F52" s="3">
        <f>IF($A52="","",D52*E52)</f>
        <v/>
      </c>
      <c r="G52" s="3">
        <f>IF($A52="","",IF(F52&gt;0,ROUND(SQRT(2*B52*C52/F52),0),""))</f>
        <v/>
      </c>
      <c r="H52" s="3">
        <f>IF($A52="","",IF(G52&gt;0,ROUND(B52/G52,1),""))</f>
        <v/>
      </c>
      <c r="I52" s="3">
        <f>IF($A52="","",IF(G52&gt;0,ROUND(365/(B52/G52),0),""))</f>
        <v/>
      </c>
    </row>
    <row r="53">
      <c r="E53" s="2" t="n"/>
      <c r="F53" s="3">
        <f>IF($A53="","",D53*E53)</f>
        <v/>
      </c>
      <c r="G53" s="3">
        <f>IF($A53="","",IF(F53&gt;0,ROUND(SQRT(2*B53*C53/F53),0),""))</f>
        <v/>
      </c>
      <c r="H53" s="3">
        <f>IF($A53="","",IF(G53&gt;0,ROUND(B53/G53,1),""))</f>
        <v/>
      </c>
      <c r="I53" s="3">
        <f>IF($A53="","",IF(G53&gt;0,ROUND(365/(B53/G53),0),""))</f>
        <v/>
      </c>
    </row>
    <row r="54">
      <c r="E54" s="2" t="n"/>
      <c r="F54" s="3">
        <f>IF($A54="","",D54*E54)</f>
        <v/>
      </c>
      <c r="G54" s="3">
        <f>IF($A54="","",IF(F54&gt;0,ROUND(SQRT(2*B54*C54/F54),0),""))</f>
        <v/>
      </c>
      <c r="H54" s="3">
        <f>IF($A54="","",IF(G54&gt;0,ROUND(B54/G54,1),""))</f>
        <v/>
      </c>
      <c r="I54" s="3">
        <f>IF($A54="","",IF(G54&gt;0,ROUND(365/(B54/G54),0),""))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Economic order quantity (EOQ) template by SteadyShelf</t>
        </is>
      </c>
    </row>
    <row r="3">
      <c r="A3" t="inlineStr">
        <is>
          <t>White cells are inputs. Green cells are formulas. Delete the sample rows and add your own.</t>
        </is>
      </c>
    </row>
    <row r="4">
      <c r="A4" t="inlineStr">
        <is>
          <t>Google Sheets: File &gt; Import &gt; Upload this file.</t>
        </is>
      </c>
    </row>
    <row r="6">
      <c r="A6" t="inlineStr">
        <is>
          <t>Want this done automatically for every Shopify product? SteadyShelf forecasts, flags what to reorder and drafts purchase orders.</t>
        </is>
      </c>
    </row>
    <row r="7">
      <c r="A7" t="inlineStr">
        <is>
          <t>https://steadyshelf.app/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2026-10-24T22:05:06Z</dcterms:created>
  <dcterms:modified xmlns:dcterms="http://purl.org/dc/terms/" xmlns:xsi="http://www.w3.org/2001/XMLSchema-instance" xsi:type="dcterms:W3CDTF">2026-10-24T22:05:06Z</dcterms:modified>
</cp:coreProperties>
</file>